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7" windowHeight="8194" activeTab="0"/>
  </bookViews>
  <sheets>
    <sheet name="Sheet1" sheetId="1" r:id="rId1"/>
    <sheet name="互換性レポート" sheetId="2" r:id="rId2"/>
  </sheets>
  <definedNames>
    <definedName name="_xlnm.Print_Area" localSheetId="0">'Sheet1'!$A$6:$J$90</definedName>
  </definedNames>
  <calcPr fullCalcOnLoad="1"/>
</workbook>
</file>

<file path=xl/sharedStrings.xml><?xml version="1.0" encoding="utf-8"?>
<sst xmlns="http://schemas.openxmlformats.org/spreadsheetml/2006/main" count="191" uniqueCount="125">
  <si>
    <t>グループ名：</t>
  </si>
  <si>
    <t>フリガナ：</t>
  </si>
  <si>
    <t>活動地域</t>
  </si>
  <si>
    <t>出演希望日</t>
  </si>
  <si>
    <t>出演人数</t>
  </si>
  <si>
    <t>出演分数</t>
  </si>
  <si>
    <t>　　分　　秒</t>
  </si>
  <si>
    <t>振付者/所属</t>
  </si>
  <si>
    <t>仕様楽曲名/アーティスト名</t>
  </si>
  <si>
    <t>フリガナ</t>
  </si>
  <si>
    <t>E-Mail (PC)</t>
  </si>
  <si>
    <t>住所</t>
  </si>
  <si>
    <t>JSCチケット送付</t>
  </si>
  <si>
    <t>Yes or No</t>
  </si>
  <si>
    <t>名前</t>
  </si>
  <si>
    <t>フリガナ</t>
  </si>
  <si>
    <t>性別</t>
  </si>
  <si>
    <t>登録料</t>
  </si>
  <si>
    <t>E-Mail (携帯)</t>
  </si>
  <si>
    <t>氏名</t>
  </si>
  <si>
    <t>フリガナ</t>
  </si>
  <si>
    <t>円</t>
  </si>
  <si>
    <t>購入金額</t>
  </si>
  <si>
    <t>希望サイズ</t>
  </si>
  <si>
    <t>数</t>
  </si>
  <si>
    <t>希望設置場所</t>
  </si>
  <si>
    <t>日</t>
  </si>
  <si>
    <t>パンフレット広告合計</t>
  </si>
  <si>
    <t>出店合計</t>
  </si>
  <si>
    <t>M or F</t>
  </si>
  <si>
    <t>A (1ページ)</t>
  </si>
  <si>
    <t>B (1/2ページ)</t>
  </si>
  <si>
    <t>C (1/4ページ)</t>
  </si>
  <si>
    <t>日数</t>
  </si>
  <si>
    <t>〒</t>
  </si>
  <si>
    <t>入金予定日</t>
  </si>
  <si>
    <t>S席</t>
  </si>
  <si>
    <t>A席</t>
  </si>
  <si>
    <t>B席</t>
  </si>
  <si>
    <t>2F席</t>
  </si>
  <si>
    <t>スタンディング</t>
  </si>
  <si>
    <t>単価</t>
  </si>
  <si>
    <r>
      <t>2F親子席</t>
    </r>
    <r>
      <rPr>
        <sz val="8"/>
        <color indexed="8"/>
        <rFont val="ＭＳ Ｐゴシック"/>
        <family val="3"/>
      </rPr>
      <t xml:space="preserve"> (未就学のお子様がいる場合のみ)</t>
    </r>
  </si>
  <si>
    <t>25,000円/日・テーブル</t>
  </si>
  <si>
    <t>30,000円/日・テーブル</t>
  </si>
  <si>
    <t>Aエリア</t>
  </si>
  <si>
    <t>Bエリア</t>
  </si>
  <si>
    <t>Cエリア</t>
  </si>
  <si>
    <t>その他追記事項(メモ)</t>
  </si>
  <si>
    <t>M or F</t>
  </si>
  <si>
    <t>M or F</t>
  </si>
  <si>
    <t>パンフレット広告料金</t>
  </si>
  <si>
    <t>出店料金</t>
  </si>
  <si>
    <t>申込日</t>
  </si>
  <si>
    <t>1　(3名までは必須)</t>
  </si>
  <si>
    <t>2　(3名までは必須)</t>
  </si>
  <si>
    <t>3　(3名までは必須)</t>
  </si>
  <si>
    <t>E.パンフレット広告</t>
  </si>
  <si>
    <t>F.出店</t>
  </si>
  <si>
    <t>35,000円/日・テーブル</t>
  </si>
  <si>
    <t>男　　　人＋　女　　　人＝  計　　　人</t>
  </si>
  <si>
    <t>黄色のセル＝</t>
  </si>
  <si>
    <t>ピンク色のセル＝</t>
  </si>
  <si>
    <t>本シートに記入・保存の上、info@salsa.co.jpまで添付ファイルとして送信してください。</t>
  </si>
  <si>
    <t>入力にあたっての留意点</t>
  </si>
  <si>
    <t>携帯番号（ﾊｲﾌﾝ付）</t>
  </si>
  <si>
    <t>携帯番号（ﾊｲﾌﾝ付）</t>
  </si>
  <si>
    <t>署名：</t>
  </si>
  <si>
    <t>JSCパンフレット用の紹介文</t>
  </si>
  <si>
    <r>
      <t xml:space="preserve">枚を </t>
    </r>
    <r>
      <rPr>
        <b/>
        <sz val="10"/>
        <color indexed="8"/>
        <rFont val="ＭＳ Ｐゴシック"/>
        <family val="3"/>
      </rPr>
      <t>S席</t>
    </r>
    <r>
      <rPr>
        <sz val="10"/>
        <color indexed="8"/>
        <rFont val="ＭＳ Ｐゴシック"/>
        <family val="3"/>
      </rPr>
      <t>として購入</t>
    </r>
  </si>
  <si>
    <r>
      <t xml:space="preserve">枚を </t>
    </r>
    <r>
      <rPr>
        <b/>
        <sz val="10"/>
        <color indexed="8"/>
        <rFont val="ＭＳ Ｐゴシック"/>
        <family val="3"/>
      </rPr>
      <t>A席</t>
    </r>
    <r>
      <rPr>
        <sz val="10"/>
        <color indexed="8"/>
        <rFont val="ＭＳ Ｐゴシック"/>
        <family val="3"/>
      </rPr>
      <t>として購入</t>
    </r>
  </si>
  <si>
    <r>
      <t xml:space="preserve">枚を </t>
    </r>
    <r>
      <rPr>
        <b/>
        <sz val="10"/>
        <color indexed="8"/>
        <rFont val="ＭＳ Ｐゴシック"/>
        <family val="3"/>
      </rPr>
      <t>B席</t>
    </r>
    <r>
      <rPr>
        <sz val="10"/>
        <color indexed="8"/>
        <rFont val="ＭＳ Ｐゴシック"/>
        <family val="3"/>
      </rPr>
      <t>として購入</t>
    </r>
  </si>
  <si>
    <r>
      <t>枚を</t>
    </r>
    <r>
      <rPr>
        <b/>
        <sz val="10"/>
        <color indexed="8"/>
        <rFont val="ＭＳ Ｐゴシック"/>
        <family val="3"/>
      </rPr>
      <t xml:space="preserve"> 2F席</t>
    </r>
    <r>
      <rPr>
        <sz val="10"/>
        <color indexed="8"/>
        <rFont val="ＭＳ Ｐゴシック"/>
        <family val="3"/>
      </rPr>
      <t>として購入</t>
    </r>
  </si>
  <si>
    <r>
      <t xml:space="preserve">枚を </t>
    </r>
    <r>
      <rPr>
        <b/>
        <sz val="10"/>
        <color indexed="8"/>
        <rFont val="ＭＳ Ｐゴシック"/>
        <family val="3"/>
      </rPr>
      <t>2F親子席</t>
    </r>
    <r>
      <rPr>
        <sz val="10"/>
        <color indexed="8"/>
        <rFont val="ＭＳ Ｐゴシック"/>
        <family val="3"/>
      </rPr>
      <t>として購入</t>
    </r>
  </si>
  <si>
    <r>
      <t xml:space="preserve">枚を </t>
    </r>
    <r>
      <rPr>
        <b/>
        <sz val="10"/>
        <color indexed="8"/>
        <rFont val="ＭＳ Ｐゴシック"/>
        <family val="3"/>
      </rPr>
      <t>スタンディング</t>
    </r>
    <r>
      <rPr>
        <sz val="10"/>
        <color indexed="8"/>
        <rFont val="ＭＳ Ｐゴシック"/>
        <family val="3"/>
      </rPr>
      <t>として購入</t>
    </r>
  </si>
  <si>
    <t>縦×横　210mm×148mm</t>
  </si>
  <si>
    <t>縦×横　105mm×148mm</t>
  </si>
  <si>
    <t>縦×横　105mm×74mm</t>
  </si>
  <si>
    <t>入金必要額合計</t>
  </si>
  <si>
    <t>←選択する方を残してください。</t>
  </si>
  <si>
    <t>←1スクール複数チームで出場の場合、各チームの出演日を分けてください。</t>
  </si>
  <si>
    <t>←複数地域で活動している場合は2か所まで記載可能 (例：東京&amp;大阪)</t>
  </si>
  <si>
    <t>v.140401</t>
  </si>
  <si>
    <t>A. 基本情報</t>
  </si>
  <si>
    <t>B. 出演メンバー情報</t>
  </si>
  <si>
    <t>C. ボランティア情報</t>
  </si>
  <si>
    <t>登録料 合計</t>
  </si>
  <si>
    <t>メイクアテンド登録料 合計</t>
  </si>
  <si>
    <t>出演料 合計</t>
  </si>
  <si>
    <t>メイクアテンド</t>
  </si>
  <si>
    <t>←本申込表の記入者の姓名を入力してください。</t>
  </si>
  <si>
    <t>←アルファベットの場合、半角30文字以内 or 全角16文字以内。英語以外のアルファベット(スペイン語独自の文字など）はパンフレットやDVDに表記できませんのでご了承ください。</t>
  </si>
  <si>
    <t>←70文字以内に収めてください。</t>
  </si>
  <si>
    <t>希望する　or　希望しない</t>
  </si>
  <si>
    <t>上記以外にチケットを
郵送する場合の住所</t>
  </si>
  <si>
    <t>代表者</t>
  </si>
  <si>
    <t>連絡責任者</t>
  </si>
  <si>
    <t>2014entrysheet.xls の互換性レポート</t>
  </si>
  <si>
    <t>2014/4/2 16:20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</si>
  <si>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</si>
  <si>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</si>
  <si>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</si>
  <si>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</si>
  <si>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</si>
  <si>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</si>
  <si>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Japan Salsa Congress 2015申し込みフォーム</t>
  </si>
  <si>
    <t>ワークショップ・前夜祭・後夜祭チケットは、本お申込み後に「委託チケット」として送付しますので、委託チケットからご購入頂き、
JSC前日までのお振込みか、出演日のご精算として下さい。（このエクセル表では、「指定席の委託チケット」を計上します）</t>
  </si>
  <si>
    <t>指定席の委託チケット、金額は自動計算します。黄色のセルの数字をご確認ください。</t>
  </si>
  <si>
    <t>←メール送信日を入力して下さい。（例：2015/6/10）</t>
  </si>
  <si>
    <t>10/3(土)  or  10/4(日)  or  どちらでも</t>
  </si>
  <si>
    <t>LAC2016 に出演希望しますか？</t>
  </si>
  <si>
    <t>WLDC2015に出演希望しますか？</t>
  </si>
  <si>
    <t>D. 指定席の委託チケット必要枚数</t>
  </si>
  <si>
    <t>（例：2015/6/11）</t>
  </si>
  <si>
    <t>JSC2015規約の順守を約束し、出演を申し込みます。</t>
  </si>
  <si>
    <t>7,125円</t>
  </si>
  <si>
    <t>6,175円</t>
  </si>
  <si>
    <t>5,225円</t>
  </si>
  <si>
    <t>5,700円</t>
  </si>
  <si>
    <t>3,325円</t>
  </si>
  <si>
    <t>50,000円</t>
  </si>
  <si>
    <t>28,000円</t>
  </si>
  <si>
    <t>15,000円</t>
  </si>
  <si>
    <t>指定席委託チケット合計</t>
  </si>
  <si>
    <t>記入が必要な箇所は、ピンク色のセルです。特記事項や補足説明が必要な場合は、最下部のメモ欄にご記入お願いします。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</si>
</sst>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9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name val="Arial"/>
      <family val="2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33" borderId="0" xfId="33" applyFont="1" applyFill="1" applyProtection="1">
      <alignment vertical="center"/>
      <protection/>
    </xf>
    <xf numFmtId="0" fontId="6" fillId="33" borderId="0" xfId="33" applyFont="1" applyFill="1" applyProtection="1">
      <alignment vertical="center"/>
      <protection/>
    </xf>
    <xf numFmtId="0" fontId="5" fillId="33" borderId="0" xfId="33" applyFont="1" applyFill="1" applyProtection="1">
      <alignment vertical="center"/>
      <protection/>
    </xf>
    <xf numFmtId="0" fontId="4" fillId="33" borderId="0" xfId="33" applyFont="1" applyFill="1" applyAlignment="1" applyProtection="1">
      <alignment horizontal="right" vertical="center"/>
      <protection/>
    </xf>
    <xf numFmtId="0" fontId="4" fillId="33" borderId="0" xfId="33" applyFont="1" applyFill="1" applyAlignment="1" applyProtection="1">
      <alignment vertical="top"/>
      <protection locked="0"/>
    </xf>
    <xf numFmtId="0" fontId="4" fillId="33" borderId="10" xfId="33" applyFont="1" applyFill="1" applyBorder="1" applyProtection="1">
      <alignment vertical="center"/>
      <protection/>
    </xf>
    <xf numFmtId="0" fontId="4" fillId="33" borderId="11" xfId="33" applyFont="1" applyFill="1" applyBorder="1" applyProtection="1">
      <alignment vertical="center"/>
      <protection/>
    </xf>
    <xf numFmtId="0" fontId="4" fillId="33" borderId="12" xfId="33" applyFont="1" applyFill="1" applyBorder="1" applyProtection="1">
      <alignment vertical="center"/>
      <protection/>
    </xf>
    <xf numFmtId="0" fontId="9" fillId="33" borderId="0" xfId="33" applyFont="1" applyFill="1" applyProtection="1">
      <alignment vertical="center"/>
      <protection/>
    </xf>
    <xf numFmtId="0" fontId="4" fillId="33" borderId="13" xfId="33" applyFont="1" applyFill="1" applyBorder="1" applyProtection="1">
      <alignment vertical="center"/>
      <protection/>
    </xf>
    <xf numFmtId="0" fontId="4" fillId="33" borderId="14" xfId="33" applyFont="1" applyFill="1" applyBorder="1" applyProtection="1">
      <alignment vertical="center"/>
      <protection/>
    </xf>
    <xf numFmtId="0" fontId="4" fillId="33" borderId="15" xfId="33" applyFont="1" applyFill="1" applyBorder="1" applyProtection="1">
      <alignment vertical="center"/>
      <protection/>
    </xf>
    <xf numFmtId="0" fontId="11" fillId="33" borderId="0" xfId="33" applyFont="1" applyFill="1" applyProtection="1">
      <alignment vertical="center"/>
      <protection/>
    </xf>
    <xf numFmtId="41" fontId="1" fillId="34" borderId="13" xfId="49" applyFill="1" applyBorder="1" applyAlignment="1" applyProtection="1">
      <alignment vertical="center"/>
      <protection/>
    </xf>
    <xf numFmtId="0" fontId="8" fillId="33" borderId="0" xfId="33" applyFont="1" applyFill="1" applyAlignment="1" applyProtection="1">
      <alignment horizontal="right" vertical="center"/>
      <protection/>
    </xf>
    <xf numFmtId="0" fontId="9" fillId="33" borderId="16" xfId="33" applyFont="1" applyFill="1" applyBorder="1" applyProtection="1">
      <alignment vertical="center"/>
      <protection/>
    </xf>
    <xf numFmtId="0" fontId="10" fillId="33" borderId="0" xfId="33" applyFont="1" applyFill="1" applyProtection="1">
      <alignment vertical="center"/>
      <protection/>
    </xf>
    <xf numFmtId="0" fontId="4" fillId="7" borderId="0" xfId="33" applyFont="1" applyFill="1" applyAlignment="1" applyProtection="1">
      <alignment horizontal="right" vertical="center"/>
      <protection/>
    </xf>
    <xf numFmtId="0" fontId="0" fillId="34" borderId="0" xfId="33" applyFont="1" applyFill="1" applyAlignment="1" applyProtection="1">
      <alignment horizontal="right" vertical="center"/>
      <protection/>
    </xf>
    <xf numFmtId="0" fontId="4" fillId="33" borderId="17" xfId="33" applyFont="1" applyFill="1" applyBorder="1" applyProtection="1">
      <alignment vertical="center"/>
      <protection/>
    </xf>
    <xf numFmtId="0" fontId="4" fillId="7" borderId="18" xfId="33" applyFont="1" applyFill="1" applyBorder="1" applyProtection="1">
      <alignment vertical="center"/>
      <protection locked="0"/>
    </xf>
    <xf numFmtId="0" fontId="4" fillId="7" borderId="19" xfId="33" applyFont="1" applyFill="1" applyBorder="1" applyProtection="1">
      <alignment vertical="center"/>
      <protection locked="0"/>
    </xf>
    <xf numFmtId="0" fontId="4" fillId="33" borderId="19" xfId="33" applyFont="1" applyFill="1" applyBorder="1" applyProtection="1">
      <alignment vertical="center"/>
      <protection/>
    </xf>
    <xf numFmtId="0" fontId="4" fillId="33" borderId="20" xfId="33" applyFont="1" applyFill="1" applyBorder="1" applyAlignment="1" applyProtection="1">
      <alignment horizontal="right" vertical="center"/>
      <protection/>
    </xf>
    <xf numFmtId="0" fontId="4" fillId="33" borderId="20" xfId="33" applyFont="1" applyFill="1" applyBorder="1" applyProtection="1">
      <alignment vertical="center"/>
      <protection/>
    </xf>
    <xf numFmtId="176" fontId="4" fillId="7" borderId="18" xfId="33" applyNumberFormat="1" applyFont="1" applyFill="1" applyBorder="1" applyProtection="1">
      <alignment vertical="center"/>
      <protection locked="0"/>
    </xf>
    <xf numFmtId="0" fontId="4" fillId="7" borderId="18" xfId="33" applyFont="1" applyFill="1" applyBorder="1" applyAlignment="1" applyProtection="1">
      <alignment vertical="center" wrapText="1"/>
      <protection locked="0"/>
    </xf>
    <xf numFmtId="0" fontId="4" fillId="7" borderId="21" xfId="33" applyFont="1" applyFill="1" applyBorder="1" applyProtection="1">
      <alignment vertical="center"/>
      <protection locked="0"/>
    </xf>
    <xf numFmtId="0" fontId="4" fillId="7" borderId="22" xfId="33" applyFont="1" applyFill="1" applyBorder="1" applyProtection="1">
      <alignment vertical="center"/>
      <protection locked="0"/>
    </xf>
    <xf numFmtId="0" fontId="4" fillId="7" borderId="0" xfId="33" applyFont="1" applyFill="1" applyBorder="1" applyProtection="1">
      <alignment vertical="center"/>
      <protection locked="0"/>
    </xf>
    <xf numFmtId="0" fontId="4" fillId="7" borderId="20" xfId="33" applyFont="1" applyFill="1" applyBorder="1" applyProtection="1">
      <alignment vertical="center"/>
      <protection locked="0"/>
    </xf>
    <xf numFmtId="0" fontId="4" fillId="7" borderId="17" xfId="33" applyFont="1" applyFill="1" applyBorder="1" applyProtection="1">
      <alignment vertical="center"/>
      <protection locked="0"/>
    </xf>
    <xf numFmtId="0" fontId="4" fillId="7" borderId="23" xfId="33" applyFont="1" applyFill="1" applyBorder="1" applyProtection="1">
      <alignment vertical="center"/>
      <protection locked="0"/>
    </xf>
    <xf numFmtId="0" fontId="4" fillId="7" borderId="24" xfId="33" applyFont="1" applyFill="1" applyBorder="1" applyProtection="1">
      <alignment vertical="center"/>
      <protection locked="0"/>
    </xf>
    <xf numFmtId="0" fontId="4" fillId="7" borderId="25" xfId="33" applyFont="1" applyFill="1" applyBorder="1" applyProtection="1">
      <alignment vertical="center"/>
      <protection locked="0"/>
    </xf>
    <xf numFmtId="0" fontId="4" fillId="7" borderId="26" xfId="33" applyFont="1" applyFill="1" applyBorder="1" applyProtection="1">
      <alignment vertical="center"/>
      <protection locked="0"/>
    </xf>
    <xf numFmtId="0" fontId="4" fillId="7" borderId="27" xfId="33" applyFont="1" applyFill="1" applyBorder="1" applyProtection="1">
      <alignment vertical="center"/>
      <protection locked="0"/>
    </xf>
    <xf numFmtId="0" fontId="4" fillId="7" borderId="26" xfId="33" applyFont="1" applyFill="1" applyBorder="1" applyAlignment="1" applyProtection="1">
      <alignment vertical="center" wrapText="1"/>
      <protection locked="0"/>
    </xf>
    <xf numFmtId="0" fontId="4" fillId="7" borderId="27" xfId="33" applyFont="1" applyFill="1" applyBorder="1" applyAlignment="1" applyProtection="1">
      <alignment vertical="center" wrapText="1"/>
      <protection locked="0"/>
    </xf>
    <xf numFmtId="0" fontId="4" fillId="33" borderId="28" xfId="33" applyFont="1" applyFill="1" applyBorder="1" applyProtection="1">
      <alignment vertical="center"/>
      <protection/>
    </xf>
    <xf numFmtId="41" fontId="1" fillId="34" borderId="29" xfId="49" applyFill="1" applyBorder="1" applyAlignment="1" applyProtection="1">
      <alignment vertical="center"/>
      <protection/>
    </xf>
    <xf numFmtId="41" fontId="1" fillId="7" borderId="22" xfId="49" applyFill="1" applyBorder="1" applyAlignment="1" applyProtection="1">
      <alignment vertical="center"/>
      <protection locked="0"/>
    </xf>
    <xf numFmtId="41" fontId="1" fillId="7" borderId="20" xfId="49" applyFill="1" applyBorder="1" applyAlignment="1" applyProtection="1">
      <alignment vertical="center"/>
      <protection locked="0"/>
    </xf>
    <xf numFmtId="41" fontId="1" fillId="7" borderId="23" xfId="49" applyFill="1" applyBorder="1" applyAlignment="1" applyProtection="1">
      <alignment vertical="center"/>
      <protection locked="0"/>
    </xf>
    <xf numFmtId="41" fontId="1" fillId="7" borderId="25" xfId="49" applyFill="1" applyBorder="1" applyAlignment="1" applyProtection="1">
      <alignment vertical="center"/>
      <protection locked="0"/>
    </xf>
    <xf numFmtId="0" fontId="4" fillId="7" borderId="30" xfId="33" applyFont="1" applyFill="1" applyBorder="1" applyProtection="1">
      <alignment vertical="center"/>
      <protection locked="0"/>
    </xf>
    <xf numFmtId="41" fontId="1" fillId="7" borderId="18" xfId="49" applyFill="1" applyBorder="1" applyAlignment="1" applyProtection="1">
      <alignment vertical="center"/>
      <protection locked="0"/>
    </xf>
    <xf numFmtId="41" fontId="1" fillId="34" borderId="26" xfId="49" applyFill="1" applyBorder="1" applyAlignment="1" applyProtection="1">
      <alignment vertical="center"/>
      <protection/>
    </xf>
    <xf numFmtId="41" fontId="1" fillId="34" borderId="30" xfId="49" applyFill="1" applyBorder="1" applyAlignment="1" applyProtection="1">
      <alignment vertical="center"/>
      <protection/>
    </xf>
    <xf numFmtId="41" fontId="1" fillId="34" borderId="27" xfId="49" applyFill="1" applyBorder="1" applyAlignment="1" applyProtection="1">
      <alignment vertical="center"/>
      <protection/>
    </xf>
    <xf numFmtId="41" fontId="1" fillId="34" borderId="18" xfId="49" applyFill="1" applyBorder="1" applyAlignment="1" applyProtection="1">
      <alignment vertical="center"/>
      <protection/>
    </xf>
    <xf numFmtId="0" fontId="4" fillId="33" borderId="31" xfId="33" applyFont="1" applyFill="1" applyBorder="1" applyProtection="1">
      <alignment vertical="center"/>
      <protection/>
    </xf>
    <xf numFmtId="41" fontId="1" fillId="34" borderId="32" xfId="49" applyFill="1" applyBorder="1" applyAlignment="1" applyProtection="1">
      <alignment vertical="center"/>
      <protection/>
    </xf>
    <xf numFmtId="0" fontId="4" fillId="33" borderId="33" xfId="33" applyFont="1" applyFill="1" applyBorder="1" applyProtection="1">
      <alignment vertical="center"/>
      <protection/>
    </xf>
    <xf numFmtId="41" fontId="12" fillId="34" borderId="34" xfId="49" applyFont="1" applyFill="1" applyBorder="1" applyAlignment="1" applyProtection="1">
      <alignment vertical="center"/>
      <protection/>
    </xf>
    <xf numFmtId="0" fontId="4" fillId="33" borderId="35" xfId="33" applyFont="1" applyFill="1" applyBorder="1" applyProtection="1">
      <alignment vertical="center"/>
      <protection/>
    </xf>
    <xf numFmtId="0" fontId="4" fillId="7" borderId="36" xfId="33" applyFont="1" applyFill="1" applyBorder="1" applyProtection="1">
      <alignment vertical="center"/>
      <protection locked="0"/>
    </xf>
    <xf numFmtId="0" fontId="4" fillId="7" borderId="37" xfId="33" applyFont="1" applyFill="1" applyBorder="1" applyProtection="1">
      <alignment vertical="center"/>
      <protection locked="0"/>
    </xf>
    <xf numFmtId="0" fontId="7" fillId="7" borderId="25" xfId="33" applyFont="1" applyFill="1" applyBorder="1" applyProtection="1">
      <alignment vertical="center"/>
      <protection locked="0"/>
    </xf>
    <xf numFmtId="0" fontId="5" fillId="33" borderId="0" xfId="33" applyFont="1" applyFill="1" applyAlignment="1" applyProtection="1">
      <alignment horizontal="right" vertical="center" wrapText="1"/>
      <protection/>
    </xf>
    <xf numFmtId="0" fontId="5" fillId="33" borderId="20" xfId="33" applyFont="1" applyFill="1" applyBorder="1" applyAlignment="1" applyProtection="1">
      <alignment horizontal="right" vertical="center" wrapText="1"/>
      <protection/>
    </xf>
    <xf numFmtId="0" fontId="2" fillId="33" borderId="20" xfId="33" applyFont="1" applyFill="1" applyBorder="1" applyAlignment="1" applyProtection="1">
      <alignment horizontal="right" vertical="center" wrapText="1"/>
      <protection/>
    </xf>
    <xf numFmtId="0" fontId="4" fillId="33" borderId="20" xfId="33" applyFont="1" applyFill="1" applyBorder="1" applyAlignment="1" applyProtection="1">
      <alignment horizontal="left" vertical="center"/>
      <protection/>
    </xf>
    <xf numFmtId="0" fontId="4" fillId="33" borderId="20" xfId="33" applyFont="1" applyFill="1" applyBorder="1" applyAlignment="1" applyProtection="1">
      <alignment horizontal="left" vertical="top"/>
      <protection locked="0"/>
    </xf>
    <xf numFmtId="0" fontId="9" fillId="33" borderId="20" xfId="33" applyFont="1" applyFill="1" applyBorder="1" applyProtection="1">
      <alignment vertical="center"/>
      <protection/>
    </xf>
    <xf numFmtId="0" fontId="4" fillId="33" borderId="19" xfId="33" applyFont="1" applyFill="1" applyBorder="1" applyAlignment="1" applyProtection="1">
      <alignment horizontal="left" vertical="center"/>
      <protection locked="0"/>
    </xf>
    <xf numFmtId="0" fontId="4" fillId="33" borderId="0" xfId="33" applyFont="1" applyFill="1" applyAlignment="1" applyProtection="1">
      <alignment horizontal="left" vertical="center"/>
      <protection locked="0"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8" xfId="0" applyNumberFormat="1" applyBorder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9" xfId="0" applyNumberFormat="1" applyBorder="1" applyAlignment="1">
      <alignment horizontal="center" vertical="top" wrapText="1"/>
    </xf>
    <xf numFmtId="0" fontId="0" fillId="0" borderId="40" xfId="0" applyNumberFormat="1" applyBorder="1" applyAlignment="1">
      <alignment horizontal="center" vertical="top" wrapText="1"/>
    </xf>
    <xf numFmtId="0" fontId="4" fillId="7" borderId="24" xfId="33" applyFont="1" applyFill="1" applyBorder="1" applyAlignment="1" applyProtection="1">
      <alignment horizontal="left" vertical="top" wrapText="1"/>
      <protection locked="0"/>
    </xf>
    <xf numFmtId="0" fontId="4" fillId="7" borderId="25" xfId="33" applyFont="1" applyFill="1" applyBorder="1" applyAlignment="1" applyProtection="1">
      <alignment horizontal="left" vertical="top" wrapText="1"/>
      <protection locked="0"/>
    </xf>
    <xf numFmtId="0" fontId="4" fillId="7" borderId="19" xfId="33" applyFont="1" applyFill="1" applyBorder="1" applyAlignment="1" applyProtection="1">
      <alignment horizontal="left" vertical="top" wrapText="1" shrinkToFit="1"/>
      <protection locked="0"/>
    </xf>
    <xf numFmtId="0" fontId="4" fillId="7" borderId="25" xfId="33" applyFont="1" applyFill="1" applyBorder="1" applyAlignment="1" applyProtection="1">
      <alignment horizontal="left" vertical="top" wrapText="1" shrinkToFit="1"/>
      <protection locked="0"/>
    </xf>
    <xf numFmtId="0" fontId="48" fillId="33" borderId="0" xfId="33" applyFont="1" applyFill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6" sqref="G66"/>
    </sheetView>
  </sheetViews>
  <sheetFormatPr defaultColWidth="9.57421875" defaultRowHeight="12"/>
  <cols>
    <col min="1" max="1" width="5.28125" style="1" customWidth="1"/>
    <col min="2" max="2" width="25.8515625" style="1" customWidth="1"/>
    <col min="3" max="3" width="37.28125" style="1" customWidth="1"/>
    <col min="4" max="4" width="32.57421875" style="1" customWidth="1"/>
    <col min="5" max="5" width="6.421875" style="1" customWidth="1"/>
    <col min="6" max="6" width="28.00390625" style="1" customWidth="1"/>
    <col min="7" max="7" width="31.8515625" style="1" customWidth="1"/>
    <col min="8" max="8" width="15.57421875" style="1" customWidth="1"/>
    <col min="9" max="9" width="23.8515625" style="1" customWidth="1"/>
    <col min="10" max="10" width="17.28125" style="1" customWidth="1"/>
    <col min="11" max="16384" width="9.57421875" style="1" customWidth="1"/>
  </cols>
  <sheetData>
    <row r="1" spans="2:4" ht="23.25" customHeight="1">
      <c r="B1" s="2" t="s">
        <v>105</v>
      </c>
      <c r="D1" s="15" t="s">
        <v>82</v>
      </c>
    </row>
    <row r="2" ht="12">
      <c r="C2" s="1" t="s">
        <v>63</v>
      </c>
    </row>
    <row r="3" spans="2:9" ht="31.5" customHeight="1">
      <c r="B3" s="4" t="s">
        <v>64</v>
      </c>
      <c r="C3" s="80" t="s">
        <v>106</v>
      </c>
      <c r="D3" s="80"/>
      <c r="E3" s="80"/>
      <c r="F3" s="80"/>
      <c r="G3" s="80"/>
      <c r="H3" s="80"/>
      <c r="I3" s="80"/>
    </row>
    <row r="4" spans="1:4" ht="12">
      <c r="A4" s="18"/>
      <c r="B4" s="18" t="s">
        <v>62</v>
      </c>
      <c r="C4" s="3" t="s">
        <v>124</v>
      </c>
      <c r="D4" s="3"/>
    </row>
    <row r="5" spans="1:4" ht="12">
      <c r="A5" s="19"/>
      <c r="B5" s="19" t="s">
        <v>61</v>
      </c>
      <c r="C5" s="3" t="s">
        <v>107</v>
      </c>
      <c r="D5" s="3"/>
    </row>
    <row r="6" spans="1:3" ht="12">
      <c r="A6" s="1" t="s">
        <v>83</v>
      </c>
      <c r="C6" s="20"/>
    </row>
    <row r="7" spans="2:4" ht="12">
      <c r="B7" s="24" t="s">
        <v>53</v>
      </c>
      <c r="C7" s="26"/>
      <c r="D7" s="1" t="s">
        <v>108</v>
      </c>
    </row>
    <row r="8" spans="2:4" ht="12">
      <c r="B8" s="24" t="s">
        <v>0</v>
      </c>
      <c r="C8" s="27"/>
      <c r="D8" s="1" t="s">
        <v>91</v>
      </c>
    </row>
    <row r="9" spans="2:3" ht="12">
      <c r="B9" s="24" t="s">
        <v>1</v>
      </c>
      <c r="C9" s="27"/>
    </row>
    <row r="10" spans="2:4" ht="12">
      <c r="B10" s="24" t="s">
        <v>2</v>
      </c>
      <c r="C10" s="21"/>
      <c r="D10" s="1" t="s">
        <v>81</v>
      </c>
    </row>
    <row r="11" spans="2:4" ht="12">
      <c r="B11" s="24" t="s">
        <v>3</v>
      </c>
      <c r="C11" s="21" t="s">
        <v>109</v>
      </c>
      <c r="D11" s="1" t="s">
        <v>80</v>
      </c>
    </row>
    <row r="12" spans="2:3" ht="12">
      <c r="B12" s="24" t="s">
        <v>4</v>
      </c>
      <c r="C12" s="21" t="s">
        <v>60</v>
      </c>
    </row>
    <row r="13" spans="2:3" ht="12">
      <c r="B13" s="24" t="s">
        <v>5</v>
      </c>
      <c r="C13" s="21" t="s">
        <v>6</v>
      </c>
    </row>
    <row r="14" spans="2:3" ht="12">
      <c r="B14" s="24" t="s">
        <v>7</v>
      </c>
      <c r="C14" s="27"/>
    </row>
    <row r="15" spans="2:3" ht="12">
      <c r="B15" s="24" t="s">
        <v>8</v>
      </c>
      <c r="C15" s="27"/>
    </row>
    <row r="16" spans="2:3" ht="12">
      <c r="B16" s="25"/>
      <c r="C16" s="23"/>
    </row>
    <row r="17" spans="2:4" ht="22.5">
      <c r="B17" s="61" t="s">
        <v>110</v>
      </c>
      <c r="C17" s="21" t="s">
        <v>93</v>
      </c>
      <c r="D17" s="1" t="s">
        <v>79</v>
      </c>
    </row>
    <row r="18" spans="2:4" ht="22.5">
      <c r="B18" s="61" t="s">
        <v>111</v>
      </c>
      <c r="C18" s="21" t="s">
        <v>93</v>
      </c>
      <c r="D18" s="20" t="s">
        <v>79</v>
      </c>
    </row>
    <row r="19" spans="2:7" ht="27" customHeight="1">
      <c r="B19" s="61" t="s">
        <v>68</v>
      </c>
      <c r="C19" s="78"/>
      <c r="D19" s="79"/>
      <c r="E19" s="67" t="s">
        <v>92</v>
      </c>
      <c r="F19" s="5"/>
      <c r="G19" s="5"/>
    </row>
    <row r="21" spans="3:10" ht="12">
      <c r="C21" s="1" t="s">
        <v>14</v>
      </c>
      <c r="D21" s="1" t="s">
        <v>9</v>
      </c>
      <c r="E21" s="1" t="s">
        <v>16</v>
      </c>
      <c r="F21" s="1" t="s">
        <v>10</v>
      </c>
      <c r="G21" s="1" t="s">
        <v>18</v>
      </c>
      <c r="H21" s="1" t="s">
        <v>66</v>
      </c>
      <c r="I21" s="1" t="s">
        <v>11</v>
      </c>
      <c r="J21" s="1" t="s">
        <v>12</v>
      </c>
    </row>
    <row r="22" spans="2:10" ht="12">
      <c r="B22" s="4" t="s">
        <v>95</v>
      </c>
      <c r="C22" s="36"/>
      <c r="D22" s="36"/>
      <c r="E22" s="36" t="s">
        <v>29</v>
      </c>
      <c r="F22" s="36"/>
      <c r="G22" s="36"/>
      <c r="H22" s="36"/>
      <c r="I22" s="38" t="s">
        <v>34</v>
      </c>
      <c r="J22" s="29" t="s">
        <v>13</v>
      </c>
    </row>
    <row r="23" spans="2:10" ht="12">
      <c r="B23" s="4" t="s">
        <v>96</v>
      </c>
      <c r="C23" s="21"/>
      <c r="D23" s="21"/>
      <c r="E23" s="21" t="s">
        <v>29</v>
      </c>
      <c r="F23" s="21"/>
      <c r="G23" s="21"/>
      <c r="H23" s="21"/>
      <c r="I23" s="27" t="s">
        <v>34</v>
      </c>
      <c r="J23" s="35" t="s">
        <v>13</v>
      </c>
    </row>
    <row r="24" spans="2:10" ht="23.25" customHeight="1">
      <c r="B24" s="60" t="s">
        <v>94</v>
      </c>
      <c r="C24" s="37"/>
      <c r="D24" s="37"/>
      <c r="E24" s="37"/>
      <c r="F24" s="37"/>
      <c r="G24" s="37"/>
      <c r="H24" s="37"/>
      <c r="I24" s="39" t="s">
        <v>34</v>
      </c>
      <c r="J24" s="33" t="s">
        <v>13</v>
      </c>
    </row>
    <row r="26" spans="1:9" ht="12">
      <c r="A26" s="1" t="s">
        <v>84</v>
      </c>
      <c r="C26" s="1" t="s">
        <v>14</v>
      </c>
      <c r="D26" s="1" t="s">
        <v>15</v>
      </c>
      <c r="E26" s="1" t="s">
        <v>16</v>
      </c>
      <c r="F26" s="1" t="s">
        <v>10</v>
      </c>
      <c r="G26" s="1" t="s">
        <v>18</v>
      </c>
      <c r="H26" s="1" t="s">
        <v>65</v>
      </c>
      <c r="I26" s="1" t="s">
        <v>17</v>
      </c>
    </row>
    <row r="27" spans="2:9" ht="12.75">
      <c r="B27" s="1">
        <v>1</v>
      </c>
      <c r="C27" s="36"/>
      <c r="D27" s="28"/>
      <c r="E27" s="36" t="s">
        <v>29</v>
      </c>
      <c r="F27" s="36"/>
      <c r="G27" s="29"/>
      <c r="H27" s="36"/>
      <c r="I27" s="42"/>
    </row>
    <row r="28" spans="2:9" ht="12.75">
      <c r="B28" s="1">
        <v>2</v>
      </c>
      <c r="C28" s="36"/>
      <c r="D28" s="28"/>
      <c r="E28" s="36" t="s">
        <v>29</v>
      </c>
      <c r="F28" s="36"/>
      <c r="G28" s="29"/>
      <c r="H28" s="36"/>
      <c r="I28" s="42"/>
    </row>
    <row r="29" spans="2:9" ht="12.75">
      <c r="B29" s="1">
        <v>3</v>
      </c>
      <c r="C29" s="21"/>
      <c r="D29" s="28"/>
      <c r="E29" s="36" t="s">
        <v>29</v>
      </c>
      <c r="F29" s="36"/>
      <c r="G29" s="29"/>
      <c r="H29" s="36"/>
      <c r="I29" s="42"/>
    </row>
    <row r="30" spans="2:9" ht="12.75">
      <c r="B30" s="1">
        <v>4</v>
      </c>
      <c r="C30" s="21"/>
      <c r="D30" s="22"/>
      <c r="E30" s="21" t="s">
        <v>29</v>
      </c>
      <c r="F30" s="21"/>
      <c r="G30" s="35"/>
      <c r="H30" s="21"/>
      <c r="I30" s="45"/>
    </row>
    <row r="31" spans="2:9" ht="12.75">
      <c r="B31" s="1">
        <v>5</v>
      </c>
      <c r="C31" s="21"/>
      <c r="D31" s="22"/>
      <c r="E31" s="46" t="s">
        <v>29</v>
      </c>
      <c r="F31" s="46"/>
      <c r="G31" s="31"/>
      <c r="H31" s="46"/>
      <c r="I31" s="43"/>
    </row>
    <row r="32" spans="2:9" ht="12.75">
      <c r="B32" s="1">
        <v>6</v>
      </c>
      <c r="C32" s="21"/>
      <c r="D32" s="22"/>
      <c r="E32" s="21" t="s">
        <v>29</v>
      </c>
      <c r="F32" s="21"/>
      <c r="G32" s="35"/>
      <c r="H32" s="21"/>
      <c r="I32" s="45"/>
    </row>
    <row r="33" spans="2:9" ht="12.75">
      <c r="B33" s="1">
        <v>7</v>
      </c>
      <c r="C33" s="21"/>
      <c r="D33" s="32"/>
      <c r="E33" s="21" t="s">
        <v>29</v>
      </c>
      <c r="F33" s="21"/>
      <c r="G33" s="35"/>
      <c r="H33" s="21"/>
      <c r="I33" s="45"/>
    </row>
    <row r="34" spans="2:9" ht="12.75">
      <c r="B34" s="1">
        <v>8</v>
      </c>
      <c r="C34" s="21"/>
      <c r="D34" s="22"/>
      <c r="E34" s="21" t="s">
        <v>29</v>
      </c>
      <c r="F34" s="21"/>
      <c r="G34" s="35"/>
      <c r="H34" s="21"/>
      <c r="I34" s="45"/>
    </row>
    <row r="35" spans="2:9" ht="12.75">
      <c r="B35" s="1">
        <v>9</v>
      </c>
      <c r="C35" s="21"/>
      <c r="D35" s="22"/>
      <c r="E35" s="21" t="s">
        <v>29</v>
      </c>
      <c r="F35" s="21"/>
      <c r="G35" s="35"/>
      <c r="H35" s="21"/>
      <c r="I35" s="45"/>
    </row>
    <row r="36" spans="2:9" ht="12.75">
      <c r="B36" s="1">
        <v>10</v>
      </c>
      <c r="C36" s="21"/>
      <c r="D36" s="22"/>
      <c r="E36" s="21" t="s">
        <v>29</v>
      </c>
      <c r="F36" s="21"/>
      <c r="G36" s="35"/>
      <c r="H36" s="21"/>
      <c r="I36" s="45"/>
    </row>
    <row r="37" spans="2:9" ht="12.75">
      <c r="B37" s="1">
        <v>11</v>
      </c>
      <c r="C37" s="21"/>
      <c r="D37" s="22"/>
      <c r="E37" s="21" t="s">
        <v>29</v>
      </c>
      <c r="F37" s="21"/>
      <c r="G37" s="35"/>
      <c r="H37" s="21"/>
      <c r="I37" s="45"/>
    </row>
    <row r="38" spans="2:9" ht="12.75">
      <c r="B38" s="1">
        <v>12</v>
      </c>
      <c r="C38" s="37"/>
      <c r="D38" s="32"/>
      <c r="E38" s="37" t="s">
        <v>29</v>
      </c>
      <c r="F38" s="37"/>
      <c r="G38" s="33"/>
      <c r="H38" s="37"/>
      <c r="I38" s="44"/>
    </row>
    <row r="39" spans="2:9" ht="12.75">
      <c r="B39" s="1">
        <v>13</v>
      </c>
      <c r="C39" s="21"/>
      <c r="D39" s="22"/>
      <c r="E39" s="21" t="s">
        <v>29</v>
      </c>
      <c r="F39" s="21"/>
      <c r="G39" s="35"/>
      <c r="H39" s="21"/>
      <c r="I39" s="45"/>
    </row>
    <row r="40" spans="2:9" ht="12.75">
      <c r="B40" s="1">
        <v>14</v>
      </c>
      <c r="C40" s="46"/>
      <c r="D40" s="30"/>
      <c r="E40" s="46" t="s">
        <v>29</v>
      </c>
      <c r="F40" s="21"/>
      <c r="G40" s="21"/>
      <c r="H40" s="21"/>
      <c r="I40" s="47"/>
    </row>
    <row r="41" spans="2:9" ht="12.75">
      <c r="B41" s="1">
        <v>15</v>
      </c>
      <c r="C41" s="21"/>
      <c r="D41" s="22"/>
      <c r="E41" s="21" t="s">
        <v>29</v>
      </c>
      <c r="F41" s="37"/>
      <c r="G41" s="31"/>
      <c r="H41" s="21"/>
      <c r="I41" s="45"/>
    </row>
    <row r="42" spans="2:9" ht="12.75">
      <c r="B42" s="1">
        <v>16</v>
      </c>
      <c r="C42" s="37"/>
      <c r="D42" s="32"/>
      <c r="E42" s="37" t="s">
        <v>29</v>
      </c>
      <c r="F42" s="21"/>
      <c r="G42" s="21"/>
      <c r="H42" s="37"/>
      <c r="I42" s="47"/>
    </row>
    <row r="43" spans="2:9" ht="12.75">
      <c r="B43" s="1">
        <v>17</v>
      </c>
      <c r="C43" s="46"/>
      <c r="D43" s="30"/>
      <c r="E43" s="37" t="s">
        <v>29</v>
      </c>
      <c r="F43" s="37"/>
      <c r="G43" s="37"/>
      <c r="H43" s="21"/>
      <c r="I43" s="45"/>
    </row>
    <row r="44" spans="2:9" ht="12.75">
      <c r="B44" s="1">
        <v>18</v>
      </c>
      <c r="C44" s="21"/>
      <c r="D44" s="34"/>
      <c r="E44" s="37" t="s">
        <v>29</v>
      </c>
      <c r="F44" s="37"/>
      <c r="G44" s="21"/>
      <c r="H44" s="37"/>
      <c r="I44" s="47"/>
    </row>
    <row r="45" spans="2:9" ht="12.75">
      <c r="B45" s="1">
        <v>19</v>
      </c>
      <c r="C45" s="37"/>
      <c r="D45" s="32"/>
      <c r="E45" s="37" t="s">
        <v>29</v>
      </c>
      <c r="F45" s="37"/>
      <c r="G45" s="33"/>
      <c r="H45" s="37"/>
      <c r="I45" s="44"/>
    </row>
    <row r="46" spans="2:9" ht="12.75">
      <c r="B46" s="1">
        <v>20</v>
      </c>
      <c r="C46" s="37"/>
      <c r="D46" s="32"/>
      <c r="E46" s="37" t="s">
        <v>29</v>
      </c>
      <c r="F46" s="32"/>
      <c r="G46" s="33"/>
      <c r="H46" s="37"/>
      <c r="I46" s="44"/>
    </row>
    <row r="47" spans="2:9" ht="12.75">
      <c r="B47" s="6" t="s">
        <v>88</v>
      </c>
      <c r="C47" s="40"/>
      <c r="D47" s="40"/>
      <c r="E47" s="40"/>
      <c r="F47" s="40"/>
      <c r="G47" s="40"/>
      <c r="H47" s="40"/>
      <c r="I47" s="41">
        <f>SUM(I27:I46)</f>
        <v>0</v>
      </c>
    </row>
    <row r="49" spans="2:9" ht="12">
      <c r="B49" s="1" t="s">
        <v>89</v>
      </c>
      <c r="C49" s="1" t="s">
        <v>19</v>
      </c>
      <c r="D49" s="1" t="s">
        <v>20</v>
      </c>
      <c r="E49" s="1" t="s">
        <v>16</v>
      </c>
      <c r="F49" s="1" t="s">
        <v>10</v>
      </c>
      <c r="G49" s="1" t="s">
        <v>18</v>
      </c>
      <c r="H49" s="1" t="s">
        <v>65</v>
      </c>
      <c r="I49" s="1" t="s">
        <v>17</v>
      </c>
    </row>
    <row r="50" spans="2:9" ht="12.75">
      <c r="B50" s="1">
        <v>1</v>
      </c>
      <c r="C50" s="36"/>
      <c r="D50" s="29"/>
      <c r="E50" s="29" t="s">
        <v>49</v>
      </c>
      <c r="F50" s="29"/>
      <c r="G50" s="29"/>
      <c r="H50" s="29"/>
      <c r="I50" s="47"/>
    </row>
    <row r="51" spans="2:9" ht="12.75">
      <c r="B51" s="1">
        <v>2</v>
      </c>
      <c r="C51" s="21"/>
      <c r="D51" s="35"/>
      <c r="E51" s="35" t="s">
        <v>50</v>
      </c>
      <c r="F51" s="35"/>
      <c r="G51" s="35"/>
      <c r="H51" s="35"/>
      <c r="I51" s="47"/>
    </row>
    <row r="52" spans="2:9" ht="12.75">
      <c r="B52" s="6" t="s">
        <v>87</v>
      </c>
      <c r="C52" s="40"/>
      <c r="D52" s="40"/>
      <c r="E52" s="40"/>
      <c r="F52" s="40"/>
      <c r="G52" s="40"/>
      <c r="H52" s="40"/>
      <c r="I52" s="41">
        <f>SUM(I50:I51)</f>
        <v>0</v>
      </c>
    </row>
    <row r="53" ht="12.75" thickBot="1"/>
    <row r="54" spans="2:9" ht="13.5" thickBot="1">
      <c r="B54" s="7" t="s">
        <v>86</v>
      </c>
      <c r="C54" s="8"/>
      <c r="D54" s="8"/>
      <c r="E54" s="8"/>
      <c r="F54" s="8"/>
      <c r="G54" s="8"/>
      <c r="H54" s="8"/>
      <c r="I54" s="14">
        <f>I47+I52</f>
        <v>0</v>
      </c>
    </row>
    <row r="56" spans="1:8" ht="12">
      <c r="A56" s="1" t="s">
        <v>85</v>
      </c>
      <c r="C56" s="1" t="s">
        <v>14</v>
      </c>
      <c r="D56" s="1" t="s">
        <v>15</v>
      </c>
      <c r="E56" s="1" t="s">
        <v>16</v>
      </c>
      <c r="F56" s="1" t="s">
        <v>10</v>
      </c>
      <c r="G56" s="1" t="s">
        <v>18</v>
      </c>
      <c r="H56" s="1" t="s">
        <v>65</v>
      </c>
    </row>
    <row r="57" spans="2:8" ht="12">
      <c r="B57" s="4" t="s">
        <v>54</v>
      </c>
      <c r="C57" s="21"/>
      <c r="D57" s="35"/>
      <c r="E57" s="21" t="s">
        <v>29</v>
      </c>
      <c r="F57" s="21"/>
      <c r="G57" s="21"/>
      <c r="H57" s="35"/>
    </row>
    <row r="58" spans="2:8" ht="12">
      <c r="B58" s="4" t="s">
        <v>55</v>
      </c>
      <c r="C58" s="21"/>
      <c r="D58" s="35"/>
      <c r="E58" s="21" t="s">
        <v>29</v>
      </c>
      <c r="F58" s="21"/>
      <c r="G58" s="21"/>
      <c r="H58" s="35"/>
    </row>
    <row r="59" spans="2:8" ht="12">
      <c r="B59" s="4" t="s">
        <v>56</v>
      </c>
      <c r="C59" s="37"/>
      <c r="D59" s="33"/>
      <c r="E59" s="21" t="s">
        <v>29</v>
      </c>
      <c r="F59" s="21"/>
      <c r="G59" s="21"/>
      <c r="H59" s="35"/>
    </row>
    <row r="61" ht="12">
      <c r="A61" s="1" t="s">
        <v>112</v>
      </c>
    </row>
    <row r="62" spans="5:8" ht="12">
      <c r="E62" s="20"/>
      <c r="G62" s="1" t="s">
        <v>41</v>
      </c>
      <c r="H62" s="1" t="s">
        <v>22</v>
      </c>
    </row>
    <row r="63" spans="3:9" ht="12.75">
      <c r="C63" s="17"/>
      <c r="D63" s="25" t="s">
        <v>36</v>
      </c>
      <c r="E63" s="21"/>
      <c r="F63" s="1" t="s">
        <v>69</v>
      </c>
      <c r="G63" s="9" t="s">
        <v>115</v>
      </c>
      <c r="H63" s="51">
        <f>E63*7125</f>
        <v>0</v>
      </c>
      <c r="I63" s="1" t="s">
        <v>21</v>
      </c>
    </row>
    <row r="64" spans="3:9" ht="12.75">
      <c r="C64" s="17"/>
      <c r="D64" s="25" t="s">
        <v>37</v>
      </c>
      <c r="E64" s="21"/>
      <c r="F64" s="1" t="s">
        <v>70</v>
      </c>
      <c r="G64" s="9" t="s">
        <v>116</v>
      </c>
      <c r="H64" s="51">
        <f>E64*6175</f>
        <v>0</v>
      </c>
      <c r="I64" s="1" t="s">
        <v>21</v>
      </c>
    </row>
    <row r="65" spans="3:9" ht="12.75">
      <c r="C65" s="17"/>
      <c r="D65" s="25" t="s">
        <v>38</v>
      </c>
      <c r="E65" s="21"/>
      <c r="F65" s="1" t="s">
        <v>71</v>
      </c>
      <c r="G65" s="9" t="s">
        <v>117</v>
      </c>
      <c r="H65" s="51">
        <f>E65*5225</f>
        <v>0</v>
      </c>
      <c r="I65" s="1" t="s">
        <v>21</v>
      </c>
    </row>
    <row r="66" spans="4:9" ht="12.75">
      <c r="D66" s="25" t="s">
        <v>39</v>
      </c>
      <c r="E66" s="21"/>
      <c r="F66" s="1" t="s">
        <v>72</v>
      </c>
      <c r="G66" s="9" t="s">
        <v>118</v>
      </c>
      <c r="H66" s="51">
        <f>E66*5700</f>
        <v>0</v>
      </c>
      <c r="I66" s="1" t="s">
        <v>21</v>
      </c>
    </row>
    <row r="67" spans="4:9" ht="12.75">
      <c r="D67" s="25" t="s">
        <v>42</v>
      </c>
      <c r="E67" s="21"/>
      <c r="F67" s="1" t="s">
        <v>73</v>
      </c>
      <c r="G67" s="9" t="s">
        <v>118</v>
      </c>
      <c r="H67" s="50">
        <f>E67*5700</f>
        <v>0</v>
      </c>
      <c r="I67" s="1" t="s">
        <v>21</v>
      </c>
    </row>
    <row r="68" spans="4:9" ht="13.5" thickBot="1">
      <c r="D68" s="56" t="s">
        <v>40</v>
      </c>
      <c r="E68" s="21"/>
      <c r="F68" s="1" t="s">
        <v>74</v>
      </c>
      <c r="G68" s="65" t="s">
        <v>119</v>
      </c>
      <c r="H68" s="48">
        <f>E68*3325</f>
        <v>0</v>
      </c>
      <c r="I68" s="1" t="s">
        <v>21</v>
      </c>
    </row>
    <row r="69" spans="2:9" ht="13.5" thickBot="1">
      <c r="B69" s="7" t="s">
        <v>123</v>
      </c>
      <c r="C69" s="8"/>
      <c r="D69" s="8"/>
      <c r="E69" s="8"/>
      <c r="F69" s="8"/>
      <c r="G69" s="52"/>
      <c r="H69" s="53">
        <f>SUM(H63:H68)</f>
        <v>0</v>
      </c>
      <c r="I69" s="10" t="s">
        <v>21</v>
      </c>
    </row>
    <row r="71" spans="1:8" ht="12">
      <c r="A71" s="1" t="s">
        <v>57</v>
      </c>
      <c r="C71" s="1" t="s">
        <v>23</v>
      </c>
      <c r="E71" s="1" t="s">
        <v>24</v>
      </c>
      <c r="G71" s="1" t="s">
        <v>41</v>
      </c>
      <c r="H71" s="1" t="s">
        <v>51</v>
      </c>
    </row>
    <row r="72" spans="3:9" ht="12.75">
      <c r="C72" s="1" t="s">
        <v>30</v>
      </c>
      <c r="D72" s="1" t="s">
        <v>75</v>
      </c>
      <c r="E72" s="21"/>
      <c r="G72" s="1" t="s">
        <v>120</v>
      </c>
      <c r="H72" s="51">
        <f>E72*55000</f>
        <v>0</v>
      </c>
      <c r="I72" s="1" t="s">
        <v>21</v>
      </c>
    </row>
    <row r="73" spans="3:9" ht="12.75">
      <c r="C73" s="1" t="s">
        <v>31</v>
      </c>
      <c r="D73" s="1" t="s">
        <v>76</v>
      </c>
      <c r="E73" s="37"/>
      <c r="G73" s="1" t="s">
        <v>121</v>
      </c>
      <c r="H73" s="51">
        <f>E73*32000</f>
        <v>0</v>
      </c>
      <c r="I73" s="1" t="s">
        <v>21</v>
      </c>
    </row>
    <row r="74" spans="3:9" ht="13.5" thickBot="1">
      <c r="C74" s="1" t="s">
        <v>32</v>
      </c>
      <c r="D74" s="56" t="s">
        <v>77</v>
      </c>
      <c r="E74" s="57"/>
      <c r="G74" s="25" t="s">
        <v>122</v>
      </c>
      <c r="H74" s="48">
        <f>E74*19000</f>
        <v>0</v>
      </c>
      <c r="I74" s="1" t="s">
        <v>21</v>
      </c>
    </row>
    <row r="75" spans="2:9" ht="13.5" thickBot="1">
      <c r="B75" s="7" t="s">
        <v>27</v>
      </c>
      <c r="C75" s="8"/>
      <c r="D75" s="8"/>
      <c r="E75" s="8"/>
      <c r="F75" s="8"/>
      <c r="G75" s="52"/>
      <c r="H75" s="53">
        <f>SUM(H72:H74)</f>
        <v>0</v>
      </c>
      <c r="I75" s="10" t="s">
        <v>21</v>
      </c>
    </row>
    <row r="77" spans="1:8" ht="12">
      <c r="A77" s="1" t="s">
        <v>58</v>
      </c>
      <c r="C77" s="1" t="s">
        <v>25</v>
      </c>
      <c r="E77" s="20" t="s">
        <v>33</v>
      </c>
      <c r="G77" s="1" t="s">
        <v>41</v>
      </c>
      <c r="H77" s="1" t="s">
        <v>52</v>
      </c>
    </row>
    <row r="78" spans="3:9" ht="12.75">
      <c r="C78" s="1" t="s">
        <v>45</v>
      </c>
      <c r="D78" s="25"/>
      <c r="E78" s="21"/>
      <c r="F78" s="1" t="s">
        <v>26</v>
      </c>
      <c r="G78" s="1" t="s">
        <v>59</v>
      </c>
      <c r="H78" s="51">
        <f>35000*E78</f>
        <v>0</v>
      </c>
      <c r="I78" s="1" t="s">
        <v>21</v>
      </c>
    </row>
    <row r="79" spans="3:9" ht="12.75">
      <c r="C79" s="1" t="s">
        <v>46</v>
      </c>
      <c r="D79" s="25"/>
      <c r="E79" s="21"/>
      <c r="F79" s="1" t="s">
        <v>26</v>
      </c>
      <c r="G79" s="25" t="s">
        <v>44</v>
      </c>
      <c r="H79" s="51">
        <f>30000*E79</f>
        <v>0</v>
      </c>
      <c r="I79" s="1" t="s">
        <v>21</v>
      </c>
    </row>
    <row r="80" spans="3:9" ht="13.5" thickBot="1">
      <c r="C80" s="1" t="s">
        <v>47</v>
      </c>
      <c r="D80" s="56"/>
      <c r="E80" s="58"/>
      <c r="F80" s="1" t="s">
        <v>26</v>
      </c>
      <c r="G80" s="25" t="s">
        <v>43</v>
      </c>
      <c r="H80" s="49">
        <f>25000*E80</f>
        <v>0</v>
      </c>
      <c r="I80" s="1" t="s">
        <v>21</v>
      </c>
    </row>
    <row r="81" spans="2:9" ht="13.5" thickBot="1">
      <c r="B81" s="7" t="s">
        <v>28</v>
      </c>
      <c r="C81" s="8"/>
      <c r="D81" s="8"/>
      <c r="E81" s="8"/>
      <c r="F81" s="8"/>
      <c r="G81" s="52"/>
      <c r="H81" s="53">
        <f>SUM(H78:H80)</f>
        <v>0</v>
      </c>
      <c r="I81" s="10" t="s">
        <v>21</v>
      </c>
    </row>
    <row r="83" spans="1:9" ht="13.5" thickBot="1">
      <c r="A83" s="9"/>
      <c r="B83" s="16" t="s">
        <v>78</v>
      </c>
      <c r="C83" s="11"/>
      <c r="D83" s="11"/>
      <c r="E83" s="11"/>
      <c r="F83" s="11"/>
      <c r="G83" s="54"/>
      <c r="H83" s="55">
        <f>I54+H69+H75+H81</f>
        <v>0</v>
      </c>
      <c r="I83" s="12" t="s">
        <v>21</v>
      </c>
    </row>
    <row r="84" ht="12.75" thickTop="1"/>
    <row r="85" spans="2:4" ht="12">
      <c r="B85" s="63" t="s">
        <v>35</v>
      </c>
      <c r="C85" s="26"/>
      <c r="D85" s="1" t="s">
        <v>113</v>
      </c>
    </row>
    <row r="87" spans="2:7" ht="409.5" customHeight="1" hidden="1">
      <c r="B87" s="5" t="s">
        <v>48</v>
      </c>
      <c r="C87" s="5"/>
      <c r="D87" s="5"/>
      <c r="E87" s="5"/>
      <c r="F87" s="5"/>
      <c r="G87" s="5"/>
    </row>
    <row r="88" spans="2:7" ht="99.75" customHeight="1">
      <c r="B88" s="64" t="s">
        <v>48</v>
      </c>
      <c r="C88" s="76"/>
      <c r="D88" s="77"/>
      <c r="E88" s="5"/>
      <c r="F88" s="5"/>
      <c r="G88" s="5"/>
    </row>
    <row r="89" spans="2:7" ht="21.75" customHeight="1">
      <c r="B89" s="5"/>
      <c r="C89" s="66" t="s">
        <v>114</v>
      </c>
      <c r="D89" s="5"/>
      <c r="E89" s="5"/>
      <c r="F89" s="5"/>
      <c r="G89" s="5"/>
    </row>
    <row r="90" spans="1:4" ht="27" customHeight="1">
      <c r="A90" s="13"/>
      <c r="B90" s="62" t="s">
        <v>67</v>
      </c>
      <c r="C90" s="59"/>
      <c r="D90" s="1" t="s">
        <v>90</v>
      </c>
    </row>
  </sheetData>
  <sheetProtection selectLockedCells="1"/>
  <mergeCells count="3">
    <mergeCell ref="C88:D88"/>
    <mergeCell ref="C19:D19"/>
    <mergeCell ref="C3:I3"/>
  </mergeCells>
  <printOptions/>
  <pageMargins left="0.25" right="0.25" top="0.75" bottom="0.75" header="0.3" footer="0.3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">
      <c r="B1" s="68" t="s">
        <v>97</v>
      </c>
      <c r="C1" s="68"/>
      <c r="D1" s="72"/>
      <c r="E1" s="72"/>
      <c r="F1" s="72"/>
    </row>
    <row r="2" spans="2:6" ht="12">
      <c r="B2" s="68" t="s">
        <v>98</v>
      </c>
      <c r="C2" s="68"/>
      <c r="D2" s="72"/>
      <c r="E2" s="72"/>
      <c r="F2" s="72"/>
    </row>
    <row r="3" spans="2:6" ht="12">
      <c r="B3" s="69"/>
      <c r="C3" s="69"/>
      <c r="D3" s="73"/>
      <c r="E3" s="73"/>
      <c r="F3" s="73"/>
    </row>
    <row r="4" spans="2:6" ht="48.75">
      <c r="B4" s="69" t="s">
        <v>99</v>
      </c>
      <c r="C4" s="69"/>
      <c r="D4" s="73"/>
      <c r="E4" s="73"/>
      <c r="F4" s="73"/>
    </row>
    <row r="5" spans="2:6" ht="12">
      <c r="B5" s="69"/>
      <c r="C5" s="69"/>
      <c r="D5" s="73"/>
      <c r="E5" s="73"/>
      <c r="F5" s="73"/>
    </row>
    <row r="6" spans="2:6" ht="12">
      <c r="B6" s="68" t="s">
        <v>100</v>
      </c>
      <c r="C6" s="68"/>
      <c r="D6" s="72"/>
      <c r="E6" s="72" t="s">
        <v>101</v>
      </c>
      <c r="F6" s="72" t="s">
        <v>102</v>
      </c>
    </row>
    <row r="7" spans="2:6" ht="12.75" thickBot="1">
      <c r="B7" s="69"/>
      <c r="C7" s="69"/>
      <c r="D7" s="73"/>
      <c r="E7" s="73"/>
      <c r="F7" s="73"/>
    </row>
    <row r="8" spans="2:6" ht="37.5" thickBot="1">
      <c r="B8" s="70" t="s">
        <v>103</v>
      </c>
      <c r="C8" s="71"/>
      <c r="D8" s="74"/>
      <c r="E8" s="74">
        <v>30</v>
      </c>
      <c r="F8" s="75" t="s">
        <v>104</v>
      </c>
    </row>
    <row r="9" spans="2:6" ht="12">
      <c r="B9" s="69"/>
      <c r="C9" s="69"/>
      <c r="D9" s="73"/>
      <c r="E9" s="73"/>
      <c r="F9" s="73"/>
    </row>
    <row r="10" spans="2:6" ht="12">
      <c r="B10" s="69"/>
      <c r="C10" s="69"/>
      <c r="D10" s="73"/>
      <c r="E10" s="73"/>
      <c r="F10" s="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Kentaro1107</dc:creator>
  <cp:keywords/>
  <dc:description/>
  <cp:lastModifiedBy>Kentaro1107</cp:lastModifiedBy>
  <cp:lastPrinted>2014-04-01T09:31:52Z</cp:lastPrinted>
  <dcterms:created xsi:type="dcterms:W3CDTF">2012-06-18T08:10:59Z</dcterms:created>
  <dcterms:modified xsi:type="dcterms:W3CDTF">2015-05-15T05:40:05Z</dcterms:modified>
  <cp:category/>
  <cp:version/>
  <cp:contentType/>
  <cp:contentStatus/>
</cp:coreProperties>
</file>